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esktop\"/>
    </mc:Choice>
  </mc:AlternateContent>
  <xr:revisionPtr revIDLastSave="0" documentId="8_{C5D79989-ABD4-42BE-AB8D-E8441704510A}" xr6:coauthVersionLast="47" xr6:coauthVersionMax="47" xr10:uidLastSave="{00000000-0000-0000-0000-000000000000}"/>
  <bookViews>
    <workbookView xWindow="-98" yWindow="-98" windowWidth="22695" windowHeight="14476" xr2:uid="{D82173D9-E4A3-4708-A527-EA3A2C732821}"/>
  </bookViews>
  <sheets>
    <sheet name="EBITDA margin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3" i="1"/>
  <c r="C18" i="1"/>
  <c r="C21" i="1" s="1"/>
  <c r="D23" i="1"/>
  <c r="E23" i="1"/>
  <c r="E8" i="1"/>
  <c r="D8" i="1"/>
  <c r="C8" i="1"/>
  <c r="E18" i="1"/>
  <c r="E21" i="1" s="1"/>
  <c r="D18" i="1"/>
  <c r="D21" i="1" s="1"/>
  <c r="E24" i="1" l="1"/>
  <c r="C24" i="1" l="1"/>
  <c r="D24" i="1" l="1"/>
  <c r="B28" i="1" s="1"/>
</calcChain>
</file>

<file path=xl/sharedStrings.xml><?xml version="1.0" encoding="utf-8"?>
<sst xmlns="http://schemas.openxmlformats.org/spreadsheetml/2006/main" count="41" uniqueCount="27">
  <si>
    <t>Please specify USD to local currency conversion rate used in every year</t>
  </si>
  <si>
    <t>* Insert amount below in thousand USD</t>
  </si>
  <si>
    <t>Item*</t>
  </si>
  <si>
    <t>Source of information</t>
  </si>
  <si>
    <t>All inputs required by the user are highlighted in grey</t>
  </si>
  <si>
    <t>Revenue</t>
  </si>
  <si>
    <t>Income statement</t>
  </si>
  <si>
    <t>Cost of Good Sold (COGS)</t>
  </si>
  <si>
    <t>Gross profit</t>
  </si>
  <si>
    <t>Calculated</t>
  </si>
  <si>
    <t>Staff Salaries</t>
  </si>
  <si>
    <t>Office Rent</t>
  </si>
  <si>
    <t>Office Utilities</t>
  </si>
  <si>
    <t>Licenses and Permits</t>
  </si>
  <si>
    <t>Marketing</t>
  </si>
  <si>
    <t>Commissions,bonuses, and incetives</t>
  </si>
  <si>
    <t>Other OPEX</t>
  </si>
  <si>
    <t>Depreciation</t>
  </si>
  <si>
    <t>Amortization</t>
  </si>
  <si>
    <t>Operating Profit</t>
  </si>
  <si>
    <t>Interest expense</t>
  </si>
  <si>
    <t>Taxes</t>
  </si>
  <si>
    <t>Net profit/(loss)</t>
  </si>
  <si>
    <t>EDITDA</t>
  </si>
  <si>
    <t>EDITDA margin</t>
  </si>
  <si>
    <t>EDITDA margin average</t>
  </si>
  <si>
    <t xml:space="preserve">Decision: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</si>
</sst>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;[Red]\(#,##0\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6" tint="-0.249977111117893"/>
      <name val="Calibri"/>
      <family val="2"/>
      <scheme val="minor"/>
    </font>
    <font>
      <b/>
      <i/>
      <sz val="9"/>
      <color theme="1" tint="0.249977111117893"/>
      <name val="Calibri"/>
      <family val="2"/>
      <scheme val="minor"/>
    </font>
    <font>
      <b/>
      <sz val="9"/>
      <color theme="1" tint="0.249977111117893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indexed="64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wrapText="1"/>
    </xf>
    <xf numFmtId="165" fontId="0" fillId="0" borderId="0" xfId="1" applyNumberFormat="1" applyFont="1"/>
    <xf numFmtId="165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/>
    <xf numFmtId="0" fontId="2" fillId="2" borderId="1" xfId="0" applyFont="1" applyFill="1" applyBorder="1"/>
    <xf numFmtId="0" fontId="3" fillId="4" borderId="0" xfId="0" applyFont="1" applyFill="1"/>
    <xf numFmtId="165" fontId="0" fillId="4" borderId="0" xfId="0" applyNumberFormat="1" applyFill="1"/>
    <xf numFmtId="0" fontId="3" fillId="5" borderId="0" xfId="0" applyFont="1" applyFill="1"/>
    <xf numFmtId="9" fontId="0" fillId="5" borderId="0" xfId="2" applyFont="1" applyFill="1" applyBorder="1"/>
    <xf numFmtId="0" fontId="2" fillId="6" borderId="0" xfId="0" applyFont="1" applyFill="1"/>
    <xf numFmtId="9" fontId="2" fillId="6" borderId="0" xfId="0" applyNumberFormat="1" applyFont="1" applyFill="1"/>
    <xf numFmtId="0" fontId="0" fillId="6" borderId="0" xfId="0" applyFill="1"/>
    <xf numFmtId="0" fontId="6" fillId="0" borderId="0" xfId="0" applyFont="1" applyAlignment="1">
      <alignment horizontal="left" vertical="center" wrapText="1"/>
    </xf>
    <xf numFmtId="0" fontId="7" fillId="0" borderId="0" xfId="0" applyFont="1"/>
    <xf numFmtId="0" fontId="7" fillId="3" borderId="0" xfId="0" applyFont="1" applyFill="1"/>
    <xf numFmtId="0" fontId="6" fillId="0" borderId="0" xfId="0" applyFont="1" applyAlignment="1">
      <alignment vertical="center"/>
    </xf>
    <xf numFmtId="0" fontId="4" fillId="0" borderId="0" xfId="0" applyFont="1"/>
    <xf numFmtId="165" fontId="5" fillId="0" borderId="0" xfId="0" applyNumberFormat="1" applyFont="1"/>
    <xf numFmtId="0" fontId="0" fillId="7" borderId="1" xfId="0" applyFill="1" applyBorder="1"/>
    <xf numFmtId="165" fontId="0" fillId="7" borderId="1" xfId="1" applyNumberFormat="1" applyFont="1" applyFill="1" applyBorder="1"/>
    <xf numFmtId="0" fontId="0" fillId="7" borderId="2" xfId="0" applyFill="1" applyBorder="1"/>
    <xf numFmtId="165" fontId="0" fillId="7" borderId="2" xfId="1" applyNumberFormat="1" applyFont="1" applyFill="1" applyBorder="1"/>
    <xf numFmtId="0" fontId="0" fillId="7" borderId="3" xfId="0" applyFill="1" applyBorder="1"/>
    <xf numFmtId="165" fontId="0" fillId="7" borderId="3" xfId="1" applyNumberFormat="1" applyFont="1" applyFill="1" applyBorder="1"/>
    <xf numFmtId="165" fontId="0" fillId="7" borderId="3" xfId="0" applyNumberFormat="1" applyFill="1" applyBorder="1"/>
    <xf numFmtId="165" fontId="0" fillId="7" borderId="3" xfId="0" applyNumberFormat="1" applyFill="1" applyBorder="1" applyAlignment="1">
      <alignment wrapText="1"/>
    </xf>
    <xf numFmtId="165" fontId="0" fillId="7" borderId="1" xfId="0" applyNumberFormat="1" applyFill="1" applyBorder="1"/>
    <xf numFmtId="0" fontId="3" fillId="8" borderId="4" xfId="0" applyFont="1" applyFill="1" applyBorder="1"/>
    <xf numFmtId="165" fontId="3" fillId="8" borderId="5" xfId="1" applyNumberFormat="1" applyFont="1" applyFill="1" applyBorder="1"/>
    <xf numFmtId="165" fontId="3" fillId="8" borderId="6" xfId="1" applyNumberFormat="1" applyFont="1" applyFill="1" applyBorder="1"/>
    <xf numFmtId="0" fontId="3" fillId="8" borderId="1" xfId="0" applyFont="1" applyFill="1" applyBorder="1"/>
    <xf numFmtId="165" fontId="3" fillId="8" borderId="1" xfId="1" applyNumberFormat="1" applyFont="1" applyFill="1" applyBorder="1"/>
    <xf numFmtId="165" fontId="3" fillId="8" borderId="1" xfId="0" applyNumberFormat="1" applyFont="1" applyFill="1" applyBorder="1"/>
    <xf numFmtId="0" fontId="0" fillId="7" borderId="3" xfId="0" applyFill="1" applyBorder="1" applyAlignment="1">
      <alignment wrapText="1"/>
    </xf>
    <xf numFmtId="0" fontId="6" fillId="0" borderId="0" xfId="0" applyFont="1" applyAlignment="1">
      <alignment horizontal="left" vertical="center" wrapText="1"/>
    </xf>
    <xf numFmtId="0" fontId="8" fillId="7" borderId="0" xfId="0" applyFont="1" applyFill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64C8F-47E0-4AC4-8A65-621A5DB545EB}">
  <dimension ref="B1:I29"/>
  <sheetViews>
    <sheetView showGridLines="0" tabSelected="1" zoomScale="84" zoomScaleNormal="130" workbookViewId="0">
      <selection activeCell="E3" sqref="E3"/>
    </sheetView>
  </sheetViews>
  <sheetFormatPr defaultRowHeight="14.25"/>
  <cols>
    <col min="2" max="2" width="25" customWidth="1"/>
    <col min="3" max="5" width="7" bestFit="1" customWidth="1"/>
    <col min="6" max="6" width="24" customWidth="1"/>
    <col min="8" max="9" width="11" bestFit="1" customWidth="1"/>
    <col min="10" max="10" width="13" bestFit="1" customWidth="1"/>
    <col min="11" max="11" width="14.28515625" bestFit="1" customWidth="1"/>
  </cols>
  <sheetData>
    <row r="1" spans="2:9" s="4" customFormat="1"/>
    <row r="2" spans="2:9">
      <c r="B2" s="37" t="s">
        <v>0</v>
      </c>
      <c r="C2" s="16">
        <v>2023</v>
      </c>
      <c r="D2" s="16">
        <v>2024</v>
      </c>
      <c r="E2" s="16">
        <v>2025</v>
      </c>
      <c r="F2" s="1"/>
    </row>
    <row r="3" spans="2:9" ht="25.15" customHeight="1">
      <c r="B3" s="37"/>
      <c r="C3" s="17"/>
      <c r="D3" s="17"/>
      <c r="E3" s="17"/>
      <c r="F3" s="1"/>
    </row>
    <row r="4" spans="2:9">
      <c r="B4" s="18" t="s">
        <v>1</v>
      </c>
      <c r="C4" s="15"/>
      <c r="D4" s="15"/>
      <c r="E4" s="15"/>
      <c r="F4" s="1"/>
    </row>
    <row r="5" spans="2:9">
      <c r="B5" s="7" t="s">
        <v>2</v>
      </c>
      <c r="C5" s="7">
        <v>2023</v>
      </c>
      <c r="D5" s="7">
        <v>2024</v>
      </c>
      <c r="E5" s="7">
        <v>2025</v>
      </c>
      <c r="F5" s="5" t="s">
        <v>3</v>
      </c>
      <c r="G5" s="38" t="s">
        <v>4</v>
      </c>
      <c r="H5" s="38"/>
    </row>
    <row r="6" spans="2:9">
      <c r="B6" s="21" t="s">
        <v>5</v>
      </c>
      <c r="C6" s="22">
        <v>2000</v>
      </c>
      <c r="D6" s="22">
        <v>2200</v>
      </c>
      <c r="E6" s="22">
        <v>2400</v>
      </c>
      <c r="F6" s="6" t="s">
        <v>6</v>
      </c>
      <c r="G6" s="38"/>
      <c r="H6" s="38"/>
    </row>
    <row r="7" spans="2:9">
      <c r="B7" s="23" t="s">
        <v>7</v>
      </c>
      <c r="C7" s="24">
        <v>-1000</v>
      </c>
      <c r="D7" s="24">
        <v>-1050</v>
      </c>
      <c r="E7" s="24">
        <v>-1100</v>
      </c>
      <c r="F7" s="6" t="s">
        <v>6</v>
      </c>
      <c r="G7" s="38"/>
      <c r="H7" s="38"/>
      <c r="I7" s="2"/>
    </row>
    <row r="8" spans="2:9">
      <c r="B8" s="30" t="s">
        <v>8</v>
      </c>
      <c r="C8" s="31">
        <f>C6+C7</f>
        <v>1000</v>
      </c>
      <c r="D8" s="31">
        <f>D6+D7</f>
        <v>1150</v>
      </c>
      <c r="E8" s="32">
        <f>E6+E7</f>
        <v>1300</v>
      </c>
      <c r="F8" s="6" t="s">
        <v>9</v>
      </c>
      <c r="G8" s="38"/>
      <c r="H8" s="38"/>
    </row>
    <row r="9" spans="2:9">
      <c r="B9" s="25" t="s">
        <v>10</v>
      </c>
      <c r="C9" s="26">
        <v>-100</v>
      </c>
      <c r="D9" s="27">
        <v>-110</v>
      </c>
      <c r="E9" s="28">
        <v>-120</v>
      </c>
      <c r="F9" s="6" t="s">
        <v>6</v>
      </c>
      <c r="G9" s="38"/>
      <c r="H9" s="38"/>
    </row>
    <row r="10" spans="2:9">
      <c r="B10" s="25" t="s">
        <v>11</v>
      </c>
      <c r="C10" s="26">
        <v>-80</v>
      </c>
      <c r="D10" s="27">
        <v>-90</v>
      </c>
      <c r="E10" s="28">
        <v>-100</v>
      </c>
      <c r="F10" s="6" t="s">
        <v>6</v>
      </c>
      <c r="G10" s="38"/>
      <c r="H10" s="38"/>
    </row>
    <row r="11" spans="2:9">
      <c r="B11" s="25" t="s">
        <v>12</v>
      </c>
      <c r="C11" s="26">
        <v>-30</v>
      </c>
      <c r="D11" s="27">
        <v>-35</v>
      </c>
      <c r="E11" s="28">
        <v>-40</v>
      </c>
      <c r="F11" s="6" t="s">
        <v>6</v>
      </c>
      <c r="G11" s="38"/>
      <c r="H11" s="38"/>
    </row>
    <row r="12" spans="2:9">
      <c r="B12" s="25" t="s">
        <v>13</v>
      </c>
      <c r="C12" s="26"/>
      <c r="D12" s="27">
        <v>-10</v>
      </c>
      <c r="E12" s="28"/>
      <c r="F12" s="6" t="s">
        <v>6</v>
      </c>
      <c r="G12" s="38"/>
      <c r="H12" s="38"/>
    </row>
    <row r="13" spans="2:9">
      <c r="B13" s="25" t="s">
        <v>14</v>
      </c>
      <c r="C13" s="26">
        <v>-20</v>
      </c>
      <c r="D13" s="27">
        <v>-30</v>
      </c>
      <c r="E13" s="28">
        <v>-40</v>
      </c>
      <c r="F13" s="6" t="s">
        <v>6</v>
      </c>
      <c r="G13" s="38"/>
      <c r="H13" s="38"/>
    </row>
    <row r="14" spans="2:9" ht="28.5">
      <c r="B14" s="36" t="s">
        <v>15</v>
      </c>
      <c r="C14" s="26">
        <v>-10</v>
      </c>
      <c r="D14" s="27">
        <v>-15</v>
      </c>
      <c r="E14" s="28">
        <v>-20</v>
      </c>
      <c r="F14" s="6" t="s">
        <v>6</v>
      </c>
      <c r="G14" s="38"/>
      <c r="H14" s="38"/>
    </row>
    <row r="15" spans="2:9">
      <c r="B15" s="21" t="s">
        <v>16</v>
      </c>
      <c r="C15" s="22">
        <v>-200</v>
      </c>
      <c r="D15" s="22">
        <v>-210</v>
      </c>
      <c r="E15" s="22">
        <v>-220</v>
      </c>
      <c r="F15" s="6" t="s">
        <v>6</v>
      </c>
      <c r="G15" s="38"/>
      <c r="H15" s="38"/>
    </row>
    <row r="16" spans="2:9">
      <c r="B16" s="21" t="s">
        <v>17</v>
      </c>
      <c r="C16" s="22">
        <v>-100</v>
      </c>
      <c r="D16" s="22">
        <v>-100</v>
      </c>
      <c r="E16" s="22">
        <v>-110</v>
      </c>
      <c r="F16" s="6" t="s">
        <v>6</v>
      </c>
      <c r="G16" s="38"/>
      <c r="H16" s="38"/>
    </row>
    <row r="17" spans="2:8">
      <c r="B17" s="21" t="s">
        <v>18</v>
      </c>
      <c r="C17" s="22">
        <v>-50</v>
      </c>
      <c r="D17" s="22">
        <v>-50</v>
      </c>
      <c r="E17" s="29">
        <v>-50</v>
      </c>
      <c r="F17" s="6" t="s">
        <v>6</v>
      </c>
      <c r="G17" s="38"/>
      <c r="H17" s="38"/>
    </row>
    <row r="18" spans="2:8">
      <c r="B18" s="33" t="s">
        <v>19</v>
      </c>
      <c r="C18" s="34">
        <f>C8+SUM(C9:C17)</f>
        <v>410</v>
      </c>
      <c r="D18" s="34">
        <f>D8+SUM(D9:D17)</f>
        <v>500</v>
      </c>
      <c r="E18" s="34">
        <f>E8+SUM(E9:E17)</f>
        <v>600</v>
      </c>
      <c r="F18" s="6" t="s">
        <v>9</v>
      </c>
      <c r="G18" s="38"/>
      <c r="H18" s="38"/>
    </row>
    <row r="19" spans="2:8">
      <c r="B19" s="21" t="s">
        <v>20</v>
      </c>
      <c r="C19" s="22">
        <v>-50</v>
      </c>
      <c r="D19" s="29">
        <v>-55</v>
      </c>
      <c r="E19" s="29">
        <v>-60</v>
      </c>
      <c r="F19" s="6" t="s">
        <v>6</v>
      </c>
      <c r="G19" s="38"/>
      <c r="H19" s="38"/>
    </row>
    <row r="20" spans="2:8">
      <c r="B20" s="21" t="s">
        <v>21</v>
      </c>
      <c r="C20" s="22">
        <v>-75</v>
      </c>
      <c r="D20" s="29">
        <v>-80</v>
      </c>
      <c r="E20" s="29">
        <v>-100</v>
      </c>
      <c r="F20" s="6" t="s">
        <v>6</v>
      </c>
      <c r="G20" s="38"/>
      <c r="H20" s="38"/>
    </row>
    <row r="21" spans="2:8">
      <c r="B21" s="33" t="s">
        <v>22</v>
      </c>
      <c r="C21" s="35">
        <f>C18+SUM(C19:C20)</f>
        <v>285</v>
      </c>
      <c r="D21" s="35">
        <f>D18+SUM(D19:D20)</f>
        <v>365</v>
      </c>
      <c r="E21" s="35">
        <f>E18+SUM(E19:E20)</f>
        <v>440</v>
      </c>
      <c r="F21" s="6" t="s">
        <v>9</v>
      </c>
      <c r="G21" s="38"/>
      <c r="H21" s="38"/>
    </row>
    <row r="22" spans="2:8">
      <c r="C22" s="3"/>
      <c r="D22" s="3"/>
      <c r="E22" s="3"/>
    </row>
    <row r="23" spans="2:8">
      <c r="B23" s="8" t="s">
        <v>23</v>
      </c>
      <c r="C23" s="9">
        <f>C21-C19-C20-C16-C17</f>
        <v>560</v>
      </c>
      <c r="D23" s="9">
        <f t="shared" ref="D23:E23" si="0">D21-D19-D20-D16-D17</f>
        <v>650</v>
      </c>
      <c r="E23" s="9">
        <f t="shared" si="0"/>
        <v>760</v>
      </c>
      <c r="F23" s="20"/>
      <c r="G23" s="20"/>
      <c r="H23" s="20"/>
    </row>
    <row r="24" spans="2:8">
      <c r="B24" s="10" t="s">
        <v>24</v>
      </c>
      <c r="C24" s="11">
        <f>C23/C6</f>
        <v>0.28000000000000003</v>
      </c>
      <c r="D24" s="11">
        <f>D23/D6</f>
        <v>0.29545454545454547</v>
      </c>
      <c r="E24" s="11">
        <f>E23/E6</f>
        <v>0.31666666666666665</v>
      </c>
    </row>
    <row r="25" spans="2:8" ht="5.65" customHeight="1"/>
    <row r="26" spans="2:8">
      <c r="B26" s="12" t="s">
        <v>25</v>
      </c>
      <c r="C26" s="13">
        <f>AVERAGE(C24:E24)</f>
        <v>0.29737373737373735</v>
      </c>
      <c r="D26" s="14"/>
      <c r="E26" s="14"/>
    </row>
    <row r="27" spans="2:8">
      <c r="B27" s="19" t="s">
        <v>26</v>
      </c>
    </row>
    <row r="28" spans="2:8">
      <c r="B28" t="str">
        <f>IF($C$26&gt;=5%, "Meets the eligibility criteria of minimum 5% average in last 3 years for Track 1", "Does not meet EBITDA margin eligibility criteria for Track 1")</f>
        <v>Meets the eligibility criteria of minimum 5% average in last 3 years for Track 1</v>
      </c>
    </row>
    <row r="29" spans="2:8">
      <c r="B29" s="5"/>
    </row>
  </sheetData>
  <mergeCells count="2">
    <mergeCell ref="B2:B3"/>
    <mergeCell ref="G5:H2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7478a5-1078-4e78-8e4a-31a142ab4d71">
      <Terms xmlns="http://schemas.microsoft.com/office/infopath/2007/PartnerControls"/>
    </lcf76f155ced4ddcb4097134ff3c332f>
    <TaxCatchAll xmlns="ed6efef2-0d5d-414d-a69b-3ffde567f64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7ECD546F9D2C408B8DF701F5989F42" ma:contentTypeVersion="11" ma:contentTypeDescription="Create a new document." ma:contentTypeScope="" ma:versionID="e587d3ac1ae8df88cbaad204e99084cf">
  <xsd:schema xmlns:xsd="http://www.w3.org/2001/XMLSchema" xmlns:xs="http://www.w3.org/2001/XMLSchema" xmlns:p="http://schemas.microsoft.com/office/2006/metadata/properties" xmlns:ns2="fb7478a5-1078-4e78-8e4a-31a142ab4d71" xmlns:ns3="ed6efef2-0d5d-414d-a69b-3ffde567f640" targetNamespace="http://schemas.microsoft.com/office/2006/metadata/properties" ma:root="true" ma:fieldsID="446cb2f8c3af6b340a45ab09187a6bf6" ns2:_="" ns3:_="">
    <xsd:import namespace="fb7478a5-1078-4e78-8e4a-31a142ab4d71"/>
    <xsd:import namespace="ed6efef2-0d5d-414d-a69b-3ffde567f6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7478a5-1078-4e78-8e4a-31a142ab4d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4e0aae5-c72f-48a9-b3c6-7ed29a50b4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efef2-0d5d-414d-a69b-3ffde567f6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7a5548c-86f6-47b1-b27b-e2224aead327}" ma:internalName="TaxCatchAll" ma:showField="CatchAllData" ma:web="ed6efef2-0d5d-414d-a69b-3ffde567f6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05DF03-0A27-44FF-81C5-EBCB405F6B1C}"/>
</file>

<file path=customXml/itemProps2.xml><?xml version="1.0" encoding="utf-8"?>
<ds:datastoreItem xmlns:ds="http://schemas.openxmlformats.org/officeDocument/2006/customXml" ds:itemID="{2AB410A6-9947-4579-A8E4-76CB07858C42}"/>
</file>

<file path=customXml/itemProps3.xml><?xml version="1.0" encoding="utf-8"?>
<ds:datastoreItem xmlns:ds="http://schemas.openxmlformats.org/officeDocument/2006/customXml" ds:itemID="{8E109FE3-AD7C-4B1B-8F17-48E5B0116F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Eliane Mady</cp:lastModifiedBy>
  <cp:revision/>
  <dcterms:created xsi:type="dcterms:W3CDTF">2026-01-04T09:05:28Z</dcterms:created>
  <dcterms:modified xsi:type="dcterms:W3CDTF">2026-01-20T14:17:52Z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0x010100147ECD546F9D2C408B8DF701F5989F42</vt:lpwstr>
  </property>
  <property fmtid="{D5CDD505-2E9C-101B-9397-08002B2CF9AE}" pid="3" name="MediaServiceImageTags">
    <vt:lpwstr/>
  </property>
</Properties>
</file>