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nna/Downloads/"/>
    </mc:Choice>
  </mc:AlternateContent>
  <xr:revisionPtr revIDLastSave="0" documentId="13_ncr:1_{6D2A8EFF-C679-AA46-9BAF-5655B82FB843}" xr6:coauthVersionLast="47" xr6:coauthVersionMax="47" xr10:uidLastSave="{00000000-0000-0000-0000-000000000000}"/>
  <bookViews>
    <workbookView xWindow="0" yWindow="600" windowWidth="22700" windowHeight="14480" xr2:uid="{D82173D9-E4A3-4708-A527-EA3A2C732821}"/>
  </bookViews>
  <sheets>
    <sheet name="EBITDA margin calculato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  <c r="C26" i="1"/>
  <c r="C23" i="1"/>
  <c r="C18" i="1"/>
  <c r="C21" i="1" s="1"/>
  <c r="D23" i="1"/>
  <c r="E23" i="1"/>
  <c r="E8" i="1"/>
  <c r="D8" i="1"/>
  <c r="C8" i="1"/>
  <c r="E18" i="1"/>
  <c r="E21" i="1" s="1"/>
  <c r="D18" i="1"/>
  <c r="D21" i="1" s="1"/>
  <c r="E24" i="1" l="1"/>
  <c r="C24" i="1" l="1"/>
  <c r="D24" i="1" l="1"/>
</calcChain>
</file>

<file path=xl/sharedStrings.xml><?xml version="1.0" encoding="utf-8"?>
<sst xmlns="http://schemas.openxmlformats.org/spreadsheetml/2006/main" count="41" uniqueCount="27">
  <si>
    <t>يُرجى تحديد سعر صرف الدولار الأمريكي مقابل العملة المحلية المستخدم في كل سنة</t>
  </si>
  <si>
    <t>*يُرجى إدراج المبلغ أدناه بآلاف الدولارات الأمريكية</t>
  </si>
  <si>
    <t>قائمة الدخل</t>
  </si>
  <si>
    <t>مصدر المعلومات</t>
  </si>
  <si>
    <t>البند*</t>
  </si>
  <si>
    <t>الإيرادات</t>
  </si>
  <si>
    <t>تكلفة البضاعة المباعة</t>
  </si>
  <si>
    <t>إجمالي الربح</t>
  </si>
  <si>
    <t>رواتب الموظفين</t>
  </si>
  <si>
    <t>إيجار المكتب</t>
  </si>
  <si>
    <t>المرافق المكتبية</t>
  </si>
  <si>
    <t>التراخيص والتصاريح</t>
  </si>
  <si>
    <t>التسويق</t>
  </si>
  <si>
    <t>العمولات والمكافآت والحوافز</t>
  </si>
  <si>
    <t>مصاريف تشغيلية أخرى</t>
  </si>
  <si>
    <t>الإهلاك</t>
  </si>
  <si>
    <t>الاستهلاك</t>
  </si>
  <si>
    <t>الربح التشغيلي</t>
  </si>
  <si>
    <t>مصروفات الفوائد</t>
  </si>
  <si>
    <t>الضرائب</t>
  </si>
  <si>
    <t>صافي الربح / (الخسارة)</t>
  </si>
  <si>
    <t>محسوب</t>
  </si>
  <si>
    <t>الأرباح قبل الفوائد والضرائب والإهلاك والاستهلاك</t>
  </si>
  <si>
    <t>هامش الأرباح قبل الفوائد والضرائب والإهلاك والاستهلاك</t>
  </si>
  <si>
    <t>متوسط هامش الأرباح قبل الفوائد والضرائب والإهلاك والاستهلاك</t>
  </si>
  <si>
    <t>جميع المدخلات المطلوبة من المستخدم مظللة باللون الرمادي</t>
  </si>
  <si>
    <t>القرار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</si>
</sst>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#,##0;[Red]\(#,##0\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6" tint="-0.249977111117893"/>
      <name val="Calibri"/>
      <family val="2"/>
      <scheme val="minor"/>
    </font>
    <font>
      <b/>
      <i/>
      <sz val="9"/>
      <color theme="1" tint="0.249977111117893"/>
      <name val="Calibri"/>
      <family val="2"/>
      <scheme val="minor"/>
    </font>
    <font>
      <b/>
      <sz val="9"/>
      <color theme="1" tint="0.249977111117893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indexed="64"/>
      </left>
      <right style="thin">
        <color theme="2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165" fontId="0" fillId="0" borderId="0" xfId="1" applyNumberFormat="1" applyFont="1"/>
    <xf numFmtId="165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5" fillId="0" borderId="0" xfId="0" applyFont="1"/>
    <xf numFmtId="0" fontId="2" fillId="2" borderId="1" xfId="0" applyFont="1" applyFill="1" applyBorder="1"/>
    <xf numFmtId="0" fontId="3" fillId="4" borderId="0" xfId="0" applyFont="1" applyFill="1"/>
    <xf numFmtId="165" fontId="0" fillId="4" borderId="0" xfId="0" applyNumberFormat="1" applyFill="1"/>
    <xf numFmtId="9" fontId="0" fillId="5" borderId="0" xfId="2" applyFont="1" applyFill="1" applyBorder="1"/>
    <xf numFmtId="0" fontId="2" fillId="6" borderId="0" xfId="0" applyFont="1" applyFill="1"/>
    <xf numFmtId="9" fontId="2" fillId="6" borderId="0" xfId="0" applyNumberFormat="1" applyFont="1" applyFill="1"/>
    <xf numFmtId="0" fontId="0" fillId="6" borderId="0" xfId="0" applyFill="1"/>
    <xf numFmtId="0" fontId="6" fillId="0" borderId="0" xfId="0" applyFont="1" applyAlignment="1">
      <alignment horizontal="left" vertical="center" wrapText="1"/>
    </xf>
    <xf numFmtId="0" fontId="7" fillId="0" borderId="0" xfId="0" applyFont="1"/>
    <xf numFmtId="0" fontId="7" fillId="3" borderId="0" xfId="0" applyFont="1" applyFill="1"/>
    <xf numFmtId="0" fontId="6" fillId="0" borderId="0" xfId="0" applyFont="1" applyAlignment="1">
      <alignment vertical="center"/>
    </xf>
    <xf numFmtId="0" fontId="4" fillId="0" borderId="0" xfId="0" applyFont="1"/>
    <xf numFmtId="165" fontId="5" fillId="0" borderId="0" xfId="0" applyNumberFormat="1" applyFont="1"/>
    <xf numFmtId="0" fontId="0" fillId="7" borderId="1" xfId="0" applyFill="1" applyBorder="1"/>
    <xf numFmtId="165" fontId="0" fillId="7" borderId="1" xfId="1" applyNumberFormat="1" applyFont="1" applyFill="1" applyBorder="1"/>
    <xf numFmtId="165" fontId="0" fillId="7" borderId="2" xfId="1" applyNumberFormat="1" applyFont="1" applyFill="1" applyBorder="1"/>
    <xf numFmtId="165" fontId="0" fillId="7" borderId="3" xfId="1" applyNumberFormat="1" applyFont="1" applyFill="1" applyBorder="1"/>
    <xf numFmtId="165" fontId="0" fillId="7" borderId="3" xfId="0" applyNumberFormat="1" applyFill="1" applyBorder="1"/>
    <xf numFmtId="165" fontId="0" fillId="7" borderId="3" xfId="0" applyNumberFormat="1" applyFill="1" applyBorder="1" applyAlignment="1">
      <alignment wrapText="1"/>
    </xf>
    <xf numFmtId="165" fontId="0" fillId="7" borderId="1" xfId="0" applyNumberFormat="1" applyFill="1" applyBorder="1"/>
    <xf numFmtId="0" fontId="3" fillId="8" borderId="4" xfId="0" applyFont="1" applyFill="1" applyBorder="1"/>
    <xf numFmtId="165" fontId="3" fillId="8" borderId="5" xfId="1" applyNumberFormat="1" applyFont="1" applyFill="1" applyBorder="1"/>
    <xf numFmtId="165" fontId="3" fillId="8" borderId="6" xfId="1" applyNumberFormat="1" applyFont="1" applyFill="1" applyBorder="1"/>
    <xf numFmtId="0" fontId="3" fillId="8" borderId="1" xfId="0" applyFont="1" applyFill="1" applyBorder="1"/>
    <xf numFmtId="165" fontId="3" fillId="8" borderId="1" xfId="1" applyNumberFormat="1" applyFont="1" applyFill="1" applyBorder="1"/>
    <xf numFmtId="165" fontId="3" fillId="8" borderId="1" xfId="0" applyNumberFormat="1" applyFont="1" applyFill="1" applyBorder="1"/>
    <xf numFmtId="0" fontId="6" fillId="0" borderId="0" xfId="0" applyFont="1" applyAlignment="1">
      <alignment horizontal="left" vertical="center" wrapText="1"/>
    </xf>
    <xf numFmtId="0" fontId="8" fillId="7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right" wrapText="1"/>
    </xf>
    <xf numFmtId="0" fontId="11" fillId="0" borderId="0" xfId="0" applyFont="1"/>
    <xf numFmtId="0" fontId="9" fillId="0" borderId="0" xfId="0" applyFont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64C8F-47E0-4AC4-8A65-621A5DB545EB}">
  <dimension ref="A1:I29"/>
  <sheetViews>
    <sheetView showGridLines="0" tabSelected="1" topLeftCell="A13" zoomScale="125" zoomScaleNormal="130" workbookViewId="0">
      <selection activeCell="D38" sqref="D38"/>
    </sheetView>
  </sheetViews>
  <sheetFormatPr baseColWidth="10" defaultColWidth="8.83203125" defaultRowHeight="15" x14ac:dyDescent="0.2"/>
  <cols>
    <col min="1" max="1" width="21.6640625" customWidth="1"/>
    <col min="2" max="2" width="25" customWidth="1"/>
    <col min="3" max="5" width="7" bestFit="1" customWidth="1"/>
    <col min="6" max="6" width="47" customWidth="1"/>
    <col min="8" max="9" width="11" bestFit="1" customWidth="1"/>
    <col min="10" max="10" width="13" bestFit="1" customWidth="1"/>
    <col min="11" max="11" width="14.33203125" bestFit="1" customWidth="1"/>
  </cols>
  <sheetData>
    <row r="1" spans="1:9" s="3" customFormat="1" x14ac:dyDescent="0.2"/>
    <row r="2" spans="1:9" x14ac:dyDescent="0.2">
      <c r="B2" s="32"/>
      <c r="C2" s="14">
        <v>2025</v>
      </c>
      <c r="D2" s="14">
        <v>2024</v>
      </c>
      <c r="E2" s="14">
        <v>2023</v>
      </c>
      <c r="F2" s="36" t="s">
        <v>0</v>
      </c>
    </row>
    <row r="3" spans="1:9" ht="25.25" customHeight="1" x14ac:dyDescent="0.2">
      <c r="B3" s="32"/>
      <c r="C3" s="15"/>
      <c r="D3" s="15"/>
      <c r="E3" s="15"/>
      <c r="F3" s="36"/>
    </row>
    <row r="4" spans="1:9" x14ac:dyDescent="0.2">
      <c r="B4" s="16"/>
      <c r="C4" s="13"/>
      <c r="D4" s="13"/>
      <c r="E4" s="13"/>
      <c r="F4" s="34" t="s">
        <v>1</v>
      </c>
    </row>
    <row r="5" spans="1:9" ht="15" customHeight="1" x14ac:dyDescent="0.2">
      <c r="A5" s="33" t="s">
        <v>25</v>
      </c>
      <c r="B5" t="s">
        <v>3</v>
      </c>
      <c r="C5" s="6">
        <v>2023</v>
      </c>
      <c r="D5" s="6">
        <v>2024</v>
      </c>
      <c r="E5" s="6">
        <v>2025</v>
      </c>
      <c r="F5" s="6" t="s">
        <v>4</v>
      </c>
      <c r="G5" s="37"/>
      <c r="H5" s="37"/>
    </row>
    <row r="6" spans="1:9" x14ac:dyDescent="0.2">
      <c r="A6" s="33"/>
      <c r="B6" s="5" t="s">
        <v>2</v>
      </c>
      <c r="C6" s="20">
        <v>2000</v>
      </c>
      <c r="D6" s="20">
        <v>2200</v>
      </c>
      <c r="E6" s="20">
        <v>2400</v>
      </c>
      <c r="F6" s="19" t="s">
        <v>5</v>
      </c>
      <c r="G6" s="37"/>
      <c r="H6" s="37"/>
    </row>
    <row r="7" spans="1:9" x14ac:dyDescent="0.2">
      <c r="A7" s="33"/>
      <c r="B7" s="5" t="s">
        <v>2</v>
      </c>
      <c r="C7" s="21">
        <v>-1000</v>
      </c>
      <c r="D7" s="21">
        <v>-1050</v>
      </c>
      <c r="E7" s="21">
        <v>-1100</v>
      </c>
      <c r="F7" s="19" t="s">
        <v>6</v>
      </c>
      <c r="G7" s="37"/>
      <c r="H7" s="37"/>
      <c r="I7" s="1"/>
    </row>
    <row r="8" spans="1:9" x14ac:dyDescent="0.2">
      <c r="A8" s="33"/>
      <c r="B8" s="35" t="s">
        <v>21</v>
      </c>
      <c r="C8" s="27">
        <f>C6+C7</f>
        <v>1000</v>
      </c>
      <c r="D8" s="27">
        <f>D6+D7</f>
        <v>1150</v>
      </c>
      <c r="E8" s="28">
        <f>E6+E7</f>
        <v>1300</v>
      </c>
      <c r="F8" s="26" t="s">
        <v>7</v>
      </c>
      <c r="G8" s="37"/>
      <c r="H8" s="37"/>
    </row>
    <row r="9" spans="1:9" x14ac:dyDescent="0.2">
      <c r="A9" s="33"/>
      <c r="B9" s="5" t="s">
        <v>2</v>
      </c>
      <c r="C9" s="22">
        <v>-100</v>
      </c>
      <c r="D9" s="23">
        <v>-110</v>
      </c>
      <c r="E9" s="24">
        <v>-120</v>
      </c>
      <c r="F9" s="19" t="s">
        <v>8</v>
      </c>
      <c r="G9" s="37"/>
      <c r="H9" s="37"/>
    </row>
    <row r="10" spans="1:9" x14ac:dyDescent="0.2">
      <c r="A10" s="33"/>
      <c r="B10" s="5" t="s">
        <v>2</v>
      </c>
      <c r="C10" s="22">
        <v>-80</v>
      </c>
      <c r="D10" s="23">
        <v>-90</v>
      </c>
      <c r="E10" s="24">
        <v>-100</v>
      </c>
      <c r="F10" s="19" t="s">
        <v>9</v>
      </c>
      <c r="G10" s="37"/>
      <c r="H10" s="37"/>
    </row>
    <row r="11" spans="1:9" x14ac:dyDescent="0.2">
      <c r="A11" s="33"/>
      <c r="B11" s="5" t="s">
        <v>2</v>
      </c>
      <c r="C11" s="22">
        <v>-30</v>
      </c>
      <c r="D11" s="23">
        <v>-35</v>
      </c>
      <c r="E11" s="24">
        <v>-40</v>
      </c>
      <c r="F11" s="19" t="s">
        <v>10</v>
      </c>
      <c r="G11" s="37"/>
      <c r="H11" s="37"/>
    </row>
    <row r="12" spans="1:9" x14ac:dyDescent="0.2">
      <c r="A12" s="33"/>
      <c r="B12" s="5" t="s">
        <v>2</v>
      </c>
      <c r="C12" s="22"/>
      <c r="D12" s="23">
        <v>-10</v>
      </c>
      <c r="E12" s="24"/>
      <c r="F12" s="19" t="s">
        <v>11</v>
      </c>
      <c r="G12" s="37"/>
      <c r="H12" s="37"/>
    </row>
    <row r="13" spans="1:9" x14ac:dyDescent="0.2">
      <c r="A13" s="33"/>
      <c r="B13" s="5" t="s">
        <v>2</v>
      </c>
      <c r="C13" s="22">
        <v>-20</v>
      </c>
      <c r="D13" s="23">
        <v>-30</v>
      </c>
      <c r="E13" s="24">
        <v>-40</v>
      </c>
      <c r="F13" s="19" t="s">
        <v>12</v>
      </c>
      <c r="G13" s="37"/>
      <c r="H13" s="37"/>
    </row>
    <row r="14" spans="1:9" x14ac:dyDescent="0.2">
      <c r="A14" s="33"/>
      <c r="B14" s="5" t="s">
        <v>2</v>
      </c>
      <c r="C14" s="22">
        <v>-10</v>
      </c>
      <c r="D14" s="23">
        <v>-15</v>
      </c>
      <c r="E14" s="24">
        <v>-20</v>
      </c>
      <c r="F14" s="19" t="s">
        <v>13</v>
      </c>
      <c r="G14" s="37"/>
      <c r="H14" s="37"/>
    </row>
    <row r="15" spans="1:9" x14ac:dyDescent="0.2">
      <c r="A15" s="33"/>
      <c r="B15" s="5" t="s">
        <v>2</v>
      </c>
      <c r="C15" s="20">
        <v>-200</v>
      </c>
      <c r="D15" s="20">
        <v>-210</v>
      </c>
      <c r="E15" s="20">
        <v>-220</v>
      </c>
      <c r="F15" s="19" t="s">
        <v>14</v>
      </c>
      <c r="G15" s="37"/>
      <c r="H15" s="37"/>
    </row>
    <row r="16" spans="1:9" x14ac:dyDescent="0.2">
      <c r="A16" s="33"/>
      <c r="B16" s="5" t="s">
        <v>2</v>
      </c>
      <c r="C16" s="20">
        <v>-100</v>
      </c>
      <c r="D16" s="20">
        <v>-100</v>
      </c>
      <c r="E16" s="20">
        <v>-110</v>
      </c>
      <c r="F16" s="19" t="s">
        <v>15</v>
      </c>
      <c r="G16" s="37"/>
      <c r="H16" s="37"/>
    </row>
    <row r="17" spans="1:8" x14ac:dyDescent="0.2">
      <c r="A17" s="33"/>
      <c r="B17" s="5" t="s">
        <v>2</v>
      </c>
      <c r="C17" s="20">
        <v>-50</v>
      </c>
      <c r="D17" s="20">
        <v>-50</v>
      </c>
      <c r="E17" s="25">
        <v>-50</v>
      </c>
      <c r="F17" s="19" t="s">
        <v>16</v>
      </c>
      <c r="G17" s="37"/>
      <c r="H17" s="37"/>
    </row>
    <row r="18" spans="1:8" x14ac:dyDescent="0.2">
      <c r="A18" s="33"/>
      <c r="B18" s="35" t="s">
        <v>21</v>
      </c>
      <c r="C18" s="30">
        <f>C8+SUM(C9:C17)</f>
        <v>410</v>
      </c>
      <c r="D18" s="30">
        <f>D8+SUM(D9:D17)</f>
        <v>500</v>
      </c>
      <c r="E18" s="30">
        <f>E8+SUM(E9:E17)</f>
        <v>600</v>
      </c>
      <c r="F18" s="29" t="s">
        <v>17</v>
      </c>
      <c r="G18" s="37"/>
      <c r="H18" s="37"/>
    </row>
    <row r="19" spans="1:8" x14ac:dyDescent="0.2">
      <c r="A19" s="33"/>
      <c r="B19" s="5" t="s">
        <v>2</v>
      </c>
      <c r="C19" s="20">
        <v>-50</v>
      </c>
      <c r="D19" s="25">
        <v>-55</v>
      </c>
      <c r="E19" s="25">
        <v>-60</v>
      </c>
      <c r="F19" s="19" t="s">
        <v>18</v>
      </c>
      <c r="G19" s="37"/>
      <c r="H19" s="37"/>
    </row>
    <row r="20" spans="1:8" x14ac:dyDescent="0.2">
      <c r="A20" s="33"/>
      <c r="B20" s="5" t="s">
        <v>2</v>
      </c>
      <c r="C20" s="20">
        <v>-75</v>
      </c>
      <c r="D20" s="25">
        <v>-80</v>
      </c>
      <c r="E20" s="25">
        <v>-100</v>
      </c>
      <c r="F20" s="19" t="s">
        <v>19</v>
      </c>
      <c r="G20" s="37"/>
      <c r="H20" s="37"/>
    </row>
    <row r="21" spans="1:8" x14ac:dyDescent="0.2">
      <c r="A21" s="33"/>
      <c r="B21" s="35" t="s">
        <v>21</v>
      </c>
      <c r="C21" s="31">
        <f>C18+SUM(C19:C20)</f>
        <v>285</v>
      </c>
      <c r="D21" s="31">
        <f>D18+SUM(D19:D20)</f>
        <v>365</v>
      </c>
      <c r="E21" s="31">
        <f>E18+SUM(E19:E20)</f>
        <v>440</v>
      </c>
      <c r="F21" s="29" t="s">
        <v>20</v>
      </c>
      <c r="G21" s="37"/>
      <c r="H21" s="37"/>
    </row>
    <row r="22" spans="1:8" x14ac:dyDescent="0.2">
      <c r="C22" s="2"/>
      <c r="D22" s="2"/>
      <c r="E22" s="2"/>
    </row>
    <row r="23" spans="1:8" x14ac:dyDescent="0.2">
      <c r="C23" s="8">
        <f>C21-C19-C20-C16-C17</f>
        <v>560</v>
      </c>
      <c r="D23" s="8">
        <f t="shared" ref="D23:E23" si="0">D21-D19-D20-D16-D17</f>
        <v>650</v>
      </c>
      <c r="E23" s="8">
        <f t="shared" si="0"/>
        <v>760</v>
      </c>
      <c r="F23" s="7" t="s">
        <v>22</v>
      </c>
      <c r="G23" s="18"/>
      <c r="H23" s="18"/>
    </row>
    <row r="24" spans="1:8" x14ac:dyDescent="0.2">
      <c r="C24" s="9">
        <f>C23/C6</f>
        <v>0.28000000000000003</v>
      </c>
      <c r="D24" s="9">
        <f>D23/D6</f>
        <v>0.29545454545454547</v>
      </c>
      <c r="E24" s="9">
        <f>E23/E6</f>
        <v>0.31666666666666665</v>
      </c>
      <c r="F24" t="s">
        <v>23</v>
      </c>
    </row>
    <row r="25" spans="1:8" ht="5.75" customHeight="1" x14ac:dyDescent="0.2"/>
    <row r="26" spans="1:8" x14ac:dyDescent="0.2">
      <c r="C26" s="11">
        <f>AVERAGE(C24:E24)</f>
        <v>0.29737373737373735</v>
      </c>
      <c r="D26" s="12"/>
      <c r="E26" s="12"/>
      <c r="F26" s="10" t="s">
        <v>24</v>
      </c>
    </row>
    <row r="27" spans="1:8" x14ac:dyDescent="0.2">
      <c r="B27" s="17"/>
      <c r="F27" s="17" t="s">
        <v>26</v>
      </c>
    </row>
    <row r="28" spans="1:8" x14ac:dyDescent="0.2">
      <c r="F28" t="str">
        <f>IF($C$26&gt;=5%, "Meets the eligibility criteria of minimum 5% average in last 3 years for Track 1", "Does not meet EBITDA margin eligibility criteria for Track 1")</f>
        <v>Meets the eligibility criteria of minimum 5% average in last 3 years for Track 1</v>
      </c>
    </row>
    <row r="29" spans="1:8" x14ac:dyDescent="0.2">
      <c r="B29" s="4"/>
    </row>
  </sheetData>
  <mergeCells count="4">
    <mergeCell ref="B2:B3"/>
    <mergeCell ref="G5:H21"/>
    <mergeCell ref="F2:F3"/>
    <mergeCell ref="A5:A2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b7478a5-1078-4e78-8e4a-31a142ab4d71">
      <Terms xmlns="http://schemas.microsoft.com/office/infopath/2007/PartnerControls"/>
    </lcf76f155ced4ddcb4097134ff3c332f>
    <TaxCatchAll xmlns="ed6efef2-0d5d-414d-a69b-3ffde567f64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7ECD546F9D2C408B8DF701F5989F42" ma:contentTypeVersion="11" ma:contentTypeDescription="Create a new document." ma:contentTypeScope="" ma:versionID="e587d3ac1ae8df88cbaad204e99084cf">
  <xsd:schema xmlns:xsd="http://www.w3.org/2001/XMLSchema" xmlns:xs="http://www.w3.org/2001/XMLSchema" xmlns:p="http://schemas.microsoft.com/office/2006/metadata/properties" xmlns:ns2="fb7478a5-1078-4e78-8e4a-31a142ab4d71" xmlns:ns3="ed6efef2-0d5d-414d-a69b-3ffde567f640" targetNamespace="http://schemas.microsoft.com/office/2006/metadata/properties" ma:root="true" ma:fieldsID="446cb2f8c3af6b340a45ab09187a6bf6" ns2:_="" ns3:_="">
    <xsd:import namespace="fb7478a5-1078-4e78-8e4a-31a142ab4d71"/>
    <xsd:import namespace="ed6efef2-0d5d-414d-a69b-3ffde567f6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478a5-1078-4e78-8e4a-31a142ab4d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4e0aae5-c72f-48a9-b3c6-7ed29a50b4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efef2-0d5d-414d-a69b-3ffde567f64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7a5548c-86f6-47b1-b27b-e2224aead327}" ma:internalName="TaxCatchAll" ma:showField="CatchAllData" ma:web="ed6efef2-0d5d-414d-a69b-3ffde567f6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05DF03-0A27-44FF-81C5-EBCB405F6B1C}">
  <ds:schemaRefs>
    <ds:schemaRef ds:uri="http://schemas.microsoft.com/office/2006/metadata/properties"/>
    <ds:schemaRef ds:uri="http://schemas.microsoft.com/office/infopath/2007/PartnerControls"/>
    <ds:schemaRef ds:uri="fb7478a5-1078-4e78-8e4a-31a142ab4d71"/>
    <ds:schemaRef ds:uri="ed6efef2-0d5d-414d-a69b-3ffde567f640"/>
  </ds:schemaRefs>
</ds:datastoreItem>
</file>

<file path=customXml/itemProps2.xml><?xml version="1.0" encoding="utf-8"?>
<ds:datastoreItem xmlns:ds="http://schemas.openxmlformats.org/officeDocument/2006/customXml" ds:itemID="{8E109FE3-AD7C-4B1B-8F17-48E5B0116F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7478a5-1078-4e78-8e4a-31a142ab4d71"/>
    <ds:schemaRef ds:uri="ed6efef2-0d5d-414d-a69b-3ffde567f6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AB410A6-9947-4579-A8E4-76CB07858C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EBITDA margin calculator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HP</dc:creator>
  <cp:keywords/>
  <dc:description/>
  <cp:lastModifiedBy>Menna Sabry</cp:lastModifiedBy>
  <cp:revision/>
  <dcterms:created xsi:type="dcterms:W3CDTF">2026-01-04T09:05:28Z</dcterms:created>
  <dcterms:modified xsi:type="dcterms:W3CDTF">2026-03-01T09:34:33Z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0x010100147ECD546F9D2C408B8DF701F5989F42</vt:lpwstr>
  </property>
  <property fmtid="{D5CDD505-2E9C-101B-9397-08002B2CF9AE}" pid="3" name="MediaServiceImageTags">
    <vt:lpwstr/>
  </property>
</Properties>
</file>